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Balanço + DR 2022\"/>
    </mc:Choice>
  </mc:AlternateContent>
  <bookViews>
    <workbookView xWindow="0" yWindow="0" windowWidth="28800" windowHeight="11985"/>
  </bookViews>
  <sheets>
    <sheet name="PJI" sheetId="1" r:id="rId1"/>
    <sheet name="AT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" l="1"/>
  <c r="D40" i="2"/>
  <c r="E36" i="2"/>
  <c r="D36" i="2"/>
  <c r="E35" i="2"/>
  <c r="D35" i="2"/>
  <c r="E31" i="2"/>
  <c r="E25" i="2"/>
  <c r="E24" i="2"/>
  <c r="D24" i="2"/>
  <c r="E23" i="2"/>
  <c r="D23" i="2"/>
  <c r="E22" i="2"/>
  <c r="D22" i="2"/>
  <c r="E21" i="2"/>
  <c r="D21" i="2"/>
  <c r="E20" i="2"/>
  <c r="D20" i="2"/>
  <c r="E16" i="2"/>
  <c r="D16" i="2"/>
  <c r="E15" i="2"/>
  <c r="D15" i="2"/>
  <c r="E11" i="2"/>
  <c r="E29" i="2" s="1"/>
  <c r="E33" i="2" s="1"/>
  <c r="E38" i="2" s="1"/>
  <c r="E42" i="2" s="1"/>
  <c r="D11" i="2"/>
  <c r="D29" i="2" s="1"/>
  <c r="D33" i="2" s="1"/>
  <c r="D38" i="2" s="1"/>
  <c r="D42" i="2" s="1"/>
  <c r="D11" i="1"/>
  <c r="E11" i="1" l="1"/>
  <c r="E29" i="1"/>
  <c r="E33" i="1" s="1"/>
  <c r="E40" i="1"/>
  <c r="D40" i="1"/>
  <c r="E36" i="1"/>
  <c r="D36" i="1"/>
  <c r="E35" i="1"/>
  <c r="D35" i="1"/>
  <c r="E31" i="1"/>
  <c r="E25" i="1"/>
  <c r="E24" i="1"/>
  <c r="D24" i="1"/>
  <c r="E23" i="1"/>
  <c r="D23" i="1"/>
  <c r="E22" i="1"/>
  <c r="D22" i="1"/>
  <c r="E21" i="1"/>
  <c r="D21" i="1"/>
  <c r="E20" i="1"/>
  <c r="D20" i="1"/>
  <c r="E16" i="1"/>
  <c r="D16" i="1"/>
  <c r="D29" i="1" s="1"/>
  <c r="D33" i="1" s="1"/>
  <c r="D38" i="1" s="1"/>
  <c r="D42" i="1" s="1"/>
  <c r="E15" i="1"/>
  <c r="D15" i="1"/>
  <c r="E38" i="1" l="1"/>
  <c r="E42" i="1" s="1"/>
</calcChain>
</file>

<file path=xl/sharedStrings.xml><?xml version="1.0" encoding="utf-8"?>
<sst xmlns="http://schemas.openxmlformats.org/spreadsheetml/2006/main" count="108" uniqueCount="52">
  <si>
    <t>Associação Social Cultural Recr.Creixomil Barcelos</t>
  </si>
  <si>
    <t>Moeda:</t>
  </si>
  <si>
    <t>EUR</t>
  </si>
  <si>
    <t>Contribuinte:</t>
  </si>
  <si>
    <t>505227703</t>
  </si>
  <si>
    <t>13</t>
  </si>
  <si>
    <t>2022</t>
  </si>
  <si>
    <t>(ESNL)</t>
  </si>
  <si>
    <t>Rendimentos e Gastos</t>
  </si>
  <si>
    <t>Notas</t>
  </si>
  <si>
    <t>2021</t>
  </si>
  <si>
    <t>Vendas e serviços prestados</t>
  </si>
  <si>
    <t>9</t>
  </si>
  <si>
    <t>Subsídios, doações e legados à exploração</t>
  </si>
  <si>
    <t>9;10</t>
  </si>
  <si>
    <t>Variação nos inventários da produção</t>
  </si>
  <si>
    <t>Trabalhos para a própria entidade</t>
  </si>
  <si>
    <t>Custo das mercadorias vendidas e das matérias consumidas</t>
  </si>
  <si>
    <t>8</t>
  </si>
  <si>
    <t>Fornecimentos e serviços externos</t>
  </si>
  <si>
    <t>14</t>
  </si>
  <si>
    <t>Gastos com o pessoal</t>
  </si>
  <si>
    <t>Ajustamentos de inventários (perdas/reversões)</t>
  </si>
  <si>
    <t>Imparidade de dívidas a receber (perdas/reversões)</t>
  </si>
  <si>
    <t>Provisões (aumentos/reduções)</t>
  </si>
  <si>
    <t>Provisões especificas (aumentos/reduções)</t>
  </si>
  <si>
    <t>Outras imparidades (perdas/reversões)</t>
  </si>
  <si>
    <t>Aumentos/reduções de justo valor</t>
  </si>
  <si>
    <t>Outros rendimentos</t>
  </si>
  <si>
    <t>12,4</t>
  </si>
  <si>
    <t>Outros gastos</t>
  </si>
  <si>
    <t>Resultado antes de depreciações, gastos de financiamento e impostos</t>
  </si>
  <si>
    <t>Gastos / reversões de depreciação e de amortização</t>
  </si>
  <si>
    <t>5</t>
  </si>
  <si>
    <t>Resultado operacional (antes de gastos de financiamento e impostos)</t>
  </si>
  <si>
    <t>Juros e rendimentos similares obtidos</t>
  </si>
  <si>
    <t>Juros e gastos similares suportados</t>
  </si>
  <si>
    <t>Resultado antes de impostos</t>
  </si>
  <si>
    <t>Impostos sobre o rendimento do período</t>
  </si>
  <si>
    <t>Resultado líquido do período</t>
  </si>
  <si>
    <t>Contabilidade - (c) Primavera BSS</t>
  </si>
  <si>
    <t>A Administração ____________________________</t>
  </si>
  <si>
    <t xml:space="preserve">                           ____________________________</t>
  </si>
  <si>
    <t>O Contabilista Certificado ____________________________</t>
  </si>
  <si>
    <t>Resposta social: PJI - Prolongamento Jardim Infantil</t>
  </si>
  <si>
    <t>N.º Médio Utentes: 15</t>
  </si>
  <si>
    <t xml:space="preserve">    ISS, IP - Centros Distritais</t>
  </si>
  <si>
    <t xml:space="preserve">   Outros</t>
  </si>
  <si>
    <t xml:space="preserve">  Doações Heranças e Legados</t>
  </si>
  <si>
    <t xml:space="preserve">                   Demonstração dos resultados por naturezas em 13 de 2022</t>
  </si>
  <si>
    <t>N.º Médio Utentes: 16</t>
  </si>
  <si>
    <t>Resposta social: ATL - CATL C/ extensão de Horário S/ Almoço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</si>
</sst>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.25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.2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thin">
        <color indexed="25"/>
      </left>
      <right/>
      <top style="thin">
        <color indexed="25"/>
      </top>
      <bottom/>
      <diagonal/>
    </border>
    <border>
      <left/>
      <right/>
      <top style="thin">
        <color indexed="25"/>
      </top>
      <bottom/>
      <diagonal/>
    </border>
    <border>
      <left style="thin">
        <color indexed="25"/>
      </left>
      <right style="thin">
        <color indexed="25"/>
      </right>
      <top style="thin">
        <color indexed="25"/>
      </top>
      <bottom/>
      <diagonal/>
    </border>
    <border>
      <left style="thin">
        <color indexed="25"/>
      </left>
      <right/>
      <top/>
      <bottom/>
      <diagonal/>
    </border>
    <border>
      <left style="thin">
        <color indexed="25"/>
      </left>
      <right style="thin">
        <color indexed="25"/>
      </right>
      <top/>
      <bottom/>
      <diagonal/>
    </border>
    <border>
      <left style="thin">
        <color indexed="25"/>
      </left>
      <right/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/>
      <top/>
      <bottom style="thin">
        <color indexed="25"/>
      </bottom>
      <diagonal/>
    </border>
    <border>
      <left/>
      <right/>
      <top/>
      <bottom style="thin">
        <color indexed="25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 applyProtection="1">
      <alignment vertical="top"/>
    </xf>
    <xf numFmtId="49" fontId="2" fillId="0" borderId="0" xfId="0" applyNumberFormat="1" applyFont="1" applyAlignment="1" applyProtection="1">
      <alignment horizontal="left" vertical="top"/>
    </xf>
    <xf numFmtId="49" fontId="3" fillId="0" borderId="0" xfId="0" applyNumberFormat="1" applyFont="1" applyAlignment="1" applyProtection="1">
      <alignment horizontal="left" vertical="top"/>
    </xf>
    <xf numFmtId="49" fontId="4" fillId="0" borderId="0" xfId="0" applyNumberFormat="1" applyFont="1" applyAlignment="1" applyProtection="1">
      <alignment horizontal="left" vertical="top"/>
    </xf>
    <xf numFmtId="49" fontId="4" fillId="0" borderId="0" xfId="0" applyNumberFormat="1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left" vertical="top"/>
    </xf>
    <xf numFmtId="49" fontId="3" fillId="0" borderId="0" xfId="0" applyNumberFormat="1" applyFont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left" vertical="top"/>
    </xf>
    <xf numFmtId="49" fontId="6" fillId="0" borderId="0" xfId="0" applyNumberFormat="1" applyFont="1" applyAlignment="1" applyProtection="1">
      <alignment horizontal="left" vertical="top"/>
    </xf>
    <xf numFmtId="49" fontId="2" fillId="0" borderId="0" xfId="0" applyNumberFormat="1" applyFont="1" applyAlignment="1" applyProtection="1">
      <alignment vertical="top"/>
    </xf>
    <xf numFmtId="49" fontId="1" fillId="2" borderId="1" xfId="0" applyNumberFormat="1" applyFont="1" applyFill="1" applyBorder="1" applyAlignment="1" applyProtection="1">
      <alignment vertical="top"/>
    </xf>
    <xf numFmtId="49" fontId="1" fillId="2" borderId="2" xfId="0" applyNumberFormat="1" applyFont="1" applyFill="1" applyBorder="1" applyAlignment="1" applyProtection="1">
      <alignment vertical="top"/>
    </xf>
    <xf numFmtId="49" fontId="1" fillId="2" borderId="3" xfId="0" applyNumberFormat="1" applyFont="1" applyFill="1" applyBorder="1" applyAlignment="1" applyProtection="1">
      <alignment vertical="top"/>
    </xf>
    <xf numFmtId="49" fontId="4" fillId="2" borderId="4" xfId="0" applyNumberFormat="1" applyFont="1" applyFill="1" applyBorder="1" applyAlignment="1" applyProtection="1">
      <alignment horizontal="center" vertical="top"/>
    </xf>
    <xf numFmtId="49" fontId="1" fillId="2" borderId="0" xfId="0" applyNumberFormat="1" applyFont="1" applyFill="1" applyAlignment="1" applyProtection="1">
      <alignment vertical="top"/>
    </xf>
    <xf numFmtId="49" fontId="4" fillId="2" borderId="5" xfId="0" applyNumberFormat="1" applyFont="1" applyFill="1" applyBorder="1" applyAlignment="1" applyProtection="1">
      <alignment horizontal="center" vertical="top"/>
    </xf>
    <xf numFmtId="49" fontId="3" fillId="2" borderId="4" xfId="0" applyNumberFormat="1" applyFont="1" applyFill="1" applyBorder="1" applyAlignment="1" applyProtection="1">
      <alignment vertical="top"/>
    </xf>
    <xf numFmtId="49" fontId="3" fillId="2" borderId="5" xfId="0" applyNumberFormat="1" applyFont="1" applyFill="1" applyBorder="1" applyAlignment="1" applyProtection="1">
      <alignment vertical="top"/>
    </xf>
    <xf numFmtId="49" fontId="3" fillId="0" borderId="4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7" fillId="0" borderId="4" xfId="0" applyNumberFormat="1" applyFont="1" applyBorder="1" applyAlignment="1" applyProtection="1">
      <alignment horizontal="left" vertical="top"/>
    </xf>
    <xf numFmtId="4" fontId="3" fillId="0" borderId="4" xfId="0" applyNumberFormat="1" applyFont="1" applyBorder="1" applyAlignment="1" applyProtection="1">
      <alignment horizontal="right" vertical="top"/>
    </xf>
    <xf numFmtId="4" fontId="3" fillId="0" borderId="5" xfId="0" applyNumberFormat="1" applyFont="1" applyBorder="1" applyAlignment="1" applyProtection="1">
      <alignment horizontal="right" vertical="top"/>
    </xf>
    <xf numFmtId="49" fontId="3" fillId="0" borderId="4" xfId="0" applyNumberFormat="1" applyFont="1" applyBorder="1" applyAlignment="1" applyProtection="1">
      <alignment horizontal="right" vertical="top"/>
    </xf>
    <xf numFmtId="49" fontId="3" fillId="0" borderId="5" xfId="0" applyNumberFormat="1" applyFont="1" applyBorder="1" applyAlignment="1" applyProtection="1">
      <alignment horizontal="right" vertical="top"/>
    </xf>
    <xf numFmtId="49" fontId="3" fillId="0" borderId="4" xfId="0" applyNumberFormat="1" applyFont="1" applyBorder="1" applyAlignment="1" applyProtection="1">
      <alignment vertical="top"/>
    </xf>
    <xf numFmtId="4" fontId="3" fillId="0" borderId="6" xfId="0" applyNumberFormat="1" applyFont="1" applyBorder="1" applyAlignment="1" applyProtection="1">
      <alignment horizontal="right" vertical="top"/>
    </xf>
    <xf numFmtId="4" fontId="3" fillId="0" borderId="7" xfId="0" applyNumberFormat="1" applyFont="1" applyBorder="1" applyAlignment="1" applyProtection="1">
      <alignment horizontal="right" vertical="top"/>
    </xf>
    <xf numFmtId="49" fontId="1" fillId="0" borderId="0" xfId="0" applyNumberFormat="1" applyFont="1" applyAlignment="1" applyProtection="1">
      <alignment horizontal="right" vertical="top"/>
    </xf>
    <xf numFmtId="49" fontId="3" fillId="0" borderId="0" xfId="0" applyNumberFormat="1" applyFont="1" applyAlignment="1" applyProtection="1">
      <alignment horizontal="right" vertical="top"/>
    </xf>
    <xf numFmtId="49" fontId="1" fillId="0" borderId="4" xfId="0" applyNumberFormat="1" applyFont="1" applyBorder="1" applyAlignment="1" applyProtection="1">
      <alignment vertical="top"/>
    </xf>
    <xf numFmtId="49" fontId="1" fillId="0" borderId="4" xfId="0" applyNumberFormat="1" applyFont="1" applyBorder="1" applyAlignment="1" applyProtection="1">
      <alignment horizontal="right" vertical="top"/>
    </xf>
    <xf numFmtId="49" fontId="1" fillId="0" borderId="5" xfId="0" applyNumberFormat="1" applyFont="1" applyBorder="1" applyAlignment="1" applyProtection="1">
      <alignment horizontal="right" vertical="top"/>
    </xf>
    <xf numFmtId="49" fontId="3" fillId="0" borderId="8" xfId="0" applyNumberFormat="1" applyFont="1" applyBorder="1" applyAlignment="1" applyProtection="1">
      <alignment vertical="top"/>
    </xf>
    <xf numFmtId="49" fontId="9" fillId="0" borderId="0" xfId="0" applyNumberFormat="1" applyFont="1" applyAlignment="1" applyProtection="1">
      <alignment horizontal="left" vertical="top"/>
    </xf>
    <xf numFmtId="49" fontId="9" fillId="0" borderId="0" xfId="0" applyNumberFormat="1" applyFont="1" applyAlignment="1" applyProtection="1">
      <alignment horizontal="right" vertical="top"/>
    </xf>
    <xf numFmtId="49" fontId="7" fillId="0" borderId="0" xfId="0" applyNumberFormat="1" applyFont="1" applyAlignment="1" applyProtection="1">
      <alignment horizontal="left" vertical="top"/>
    </xf>
    <xf numFmtId="49" fontId="12" fillId="0" borderId="0" xfId="0" applyNumberFormat="1" applyFont="1" applyAlignment="1" applyProtection="1">
      <alignment vertical="top"/>
    </xf>
    <xf numFmtId="49" fontId="4" fillId="0" borderId="4" xfId="0" applyNumberFormat="1" applyFont="1" applyBorder="1" applyAlignment="1" applyProtection="1">
      <alignment horizontal="right" vertical="top"/>
    </xf>
    <xf numFmtId="49" fontId="8" fillId="0" borderId="0" xfId="0" applyNumberFormat="1" applyFont="1" applyBorder="1" applyAlignment="1" applyProtection="1">
      <alignment horizontal="right" vertical="top"/>
    </xf>
    <xf numFmtId="49" fontId="4" fillId="0" borderId="8" xfId="0" applyNumberFormat="1" applyFont="1" applyBorder="1" applyAlignment="1" applyProtection="1">
      <alignment horizontal="right" vertical="top"/>
    </xf>
    <xf numFmtId="49" fontId="8" fillId="0" borderId="9" xfId="0" applyNumberFormat="1" applyFont="1" applyBorder="1" applyAlignment="1" applyProtection="1">
      <alignment horizontal="right" vertical="top"/>
    </xf>
    <xf numFmtId="49" fontId="10" fillId="0" borderId="0" xfId="0" applyNumberFormat="1" applyFont="1" applyAlignment="1" applyProtection="1">
      <alignment horizontal="left" vertical="top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activeCell="D26" sqref="D26"/>
    </sheetView>
  </sheetViews>
  <sheetFormatPr defaultRowHeight="15" x14ac:dyDescent="0.25"/>
  <cols>
    <col min="1" max="1" width="29.42578125" customWidth="1"/>
    <col min="2" max="2" width="16.140625" customWidth="1"/>
    <col min="4" max="4" width="12.42578125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5.75" x14ac:dyDescent="0.25">
      <c r="A2" s="2" t="s">
        <v>0</v>
      </c>
      <c r="B2" s="1"/>
      <c r="C2" s="3"/>
      <c r="D2" s="4"/>
      <c r="E2" s="4"/>
      <c r="F2" s="1"/>
    </row>
    <row r="3" spans="1:6" x14ac:dyDescent="0.25">
      <c r="A3" s="3" t="s">
        <v>44</v>
      </c>
      <c r="B3" s="1"/>
      <c r="C3" s="3"/>
      <c r="D3" s="5" t="s">
        <v>1</v>
      </c>
      <c r="E3" s="3" t="s">
        <v>2</v>
      </c>
      <c r="F3" s="1"/>
    </row>
    <row r="4" spans="1:6" x14ac:dyDescent="0.25">
      <c r="A4" s="1" t="s">
        <v>45</v>
      </c>
      <c r="B4" s="1"/>
      <c r="C4" s="1"/>
      <c r="D4" s="5" t="s">
        <v>3</v>
      </c>
      <c r="E4" s="6" t="s">
        <v>4</v>
      </c>
      <c r="F4" s="1"/>
    </row>
    <row r="5" spans="1:6" ht="15.75" x14ac:dyDescent="0.25">
      <c r="A5" s="44" t="s">
        <v>49</v>
      </c>
      <c r="B5" s="45"/>
      <c r="C5" s="45"/>
      <c r="D5" s="45"/>
      <c r="E5" s="45"/>
      <c r="F5" s="1"/>
    </row>
    <row r="6" spans="1:6" ht="15.75" x14ac:dyDescent="0.25">
      <c r="A6" s="7" t="s">
        <v>7</v>
      </c>
      <c r="B6" s="8"/>
      <c r="C6" s="8"/>
      <c r="D6" s="9"/>
      <c r="E6" s="10"/>
      <c r="F6" s="11"/>
    </row>
    <row r="7" spans="1:6" x14ac:dyDescent="0.25">
      <c r="A7" s="12"/>
      <c r="B7" s="13"/>
      <c r="C7" s="12"/>
      <c r="D7" s="12"/>
      <c r="E7" s="14"/>
      <c r="F7" s="1"/>
    </row>
    <row r="8" spans="1:6" x14ac:dyDescent="0.25">
      <c r="A8" s="15" t="s">
        <v>8</v>
      </c>
      <c r="B8" s="16"/>
      <c r="C8" s="15" t="s">
        <v>9</v>
      </c>
      <c r="D8" s="15" t="s">
        <v>6</v>
      </c>
      <c r="E8" s="17" t="s">
        <v>10</v>
      </c>
      <c r="F8" s="1"/>
    </row>
    <row r="9" spans="1:6" x14ac:dyDescent="0.25">
      <c r="A9" s="18"/>
      <c r="B9" s="16"/>
      <c r="C9" s="18"/>
      <c r="D9" s="18"/>
      <c r="E9" s="19"/>
      <c r="F9" s="1"/>
    </row>
    <row r="10" spans="1:6" x14ac:dyDescent="0.25">
      <c r="A10" s="20" t="s">
        <v>11</v>
      </c>
      <c r="B10" s="21"/>
      <c r="C10" s="22" t="s">
        <v>12</v>
      </c>
      <c r="D10" s="23">
        <v>10649.45</v>
      </c>
      <c r="E10" s="24">
        <v>7951.9</v>
      </c>
      <c r="F10" s="1"/>
    </row>
    <row r="11" spans="1:6" x14ac:dyDescent="0.25">
      <c r="A11" s="20" t="s">
        <v>13</v>
      </c>
      <c r="B11" s="21"/>
      <c r="C11" s="22" t="s">
        <v>14</v>
      </c>
      <c r="D11" s="23">
        <f>D12+D13+D14</f>
        <v>14458.029999999999</v>
      </c>
      <c r="E11" s="24">
        <f>E12+E13+E14</f>
        <v>8922.8100000000013</v>
      </c>
      <c r="F11" s="1"/>
    </row>
    <row r="12" spans="1:6" x14ac:dyDescent="0.25">
      <c r="A12" s="20" t="s">
        <v>46</v>
      </c>
      <c r="B12" s="21"/>
      <c r="C12" s="22"/>
      <c r="D12" s="23">
        <v>297.77999999999997</v>
      </c>
      <c r="E12" s="24">
        <v>772.85</v>
      </c>
      <c r="F12" s="1"/>
    </row>
    <row r="13" spans="1:6" x14ac:dyDescent="0.25">
      <c r="A13" s="20" t="s">
        <v>47</v>
      </c>
      <c r="B13" s="21"/>
      <c r="C13" s="22"/>
      <c r="D13" s="23">
        <v>6573.04</v>
      </c>
      <c r="E13" s="24">
        <v>6699.96</v>
      </c>
      <c r="F13" s="1"/>
    </row>
    <row r="14" spans="1:6" x14ac:dyDescent="0.25">
      <c r="A14" s="20" t="s">
        <v>48</v>
      </c>
      <c r="B14" s="21"/>
      <c r="C14" s="22"/>
      <c r="D14" s="23">
        <v>7587.21</v>
      </c>
      <c r="E14" s="24">
        <v>1450</v>
      </c>
      <c r="F14" s="1"/>
    </row>
    <row r="15" spans="1:6" x14ac:dyDescent="0.25">
      <c r="A15" s="20" t="s">
        <v>15</v>
      </c>
      <c r="B15" s="21"/>
      <c r="C15" s="20"/>
      <c r="D15" s="23">
        <f>0</f>
        <v>0</v>
      </c>
      <c r="E15" s="24">
        <f>0</f>
        <v>0</v>
      </c>
      <c r="F15" s="1"/>
    </row>
    <row r="16" spans="1:6" x14ac:dyDescent="0.25">
      <c r="A16" s="20" t="s">
        <v>16</v>
      </c>
      <c r="B16" s="21"/>
      <c r="C16" s="20"/>
      <c r="D16" s="23">
        <f>0</f>
        <v>0</v>
      </c>
      <c r="E16" s="24">
        <f>0</f>
        <v>0</v>
      </c>
      <c r="F16" s="1"/>
    </row>
    <row r="17" spans="1:6" x14ac:dyDescent="0.25">
      <c r="A17" s="20" t="s">
        <v>17</v>
      </c>
      <c r="B17" s="21"/>
      <c r="C17" s="22" t="s">
        <v>18</v>
      </c>
      <c r="D17" s="23">
        <v>-786.85</v>
      </c>
      <c r="E17" s="24">
        <v>-199.86</v>
      </c>
      <c r="F17" s="1"/>
    </row>
    <row r="18" spans="1:6" x14ac:dyDescent="0.25">
      <c r="A18" s="20" t="s">
        <v>19</v>
      </c>
      <c r="B18" s="21"/>
      <c r="C18" s="22" t="s">
        <v>20</v>
      </c>
      <c r="D18" s="23">
        <v>-3093.36</v>
      </c>
      <c r="E18" s="24">
        <v>-1841.26</v>
      </c>
      <c r="F18" s="1"/>
    </row>
    <row r="19" spans="1:6" x14ac:dyDescent="0.25">
      <c r="A19" s="20" t="s">
        <v>21</v>
      </c>
      <c r="B19" s="21"/>
      <c r="C19" s="22" t="s">
        <v>5</v>
      </c>
      <c r="D19" s="23">
        <v>-17002.89</v>
      </c>
      <c r="E19" s="24">
        <v>-14060.51</v>
      </c>
      <c r="F19" s="1"/>
    </row>
    <row r="20" spans="1:6" x14ac:dyDescent="0.25">
      <c r="A20" s="20" t="s">
        <v>22</v>
      </c>
      <c r="B20" s="21"/>
      <c r="C20" s="20"/>
      <c r="D20" s="23">
        <f t="shared" ref="D20:E25" si="0">0</f>
        <v>0</v>
      </c>
      <c r="E20" s="24">
        <f t="shared" si="0"/>
        <v>0</v>
      </c>
      <c r="F20" s="1"/>
    </row>
    <row r="21" spans="1:6" x14ac:dyDescent="0.25">
      <c r="A21" s="20" t="s">
        <v>23</v>
      </c>
      <c r="B21" s="21"/>
      <c r="C21" s="20"/>
      <c r="D21" s="23">
        <f t="shared" si="0"/>
        <v>0</v>
      </c>
      <c r="E21" s="24">
        <f t="shared" si="0"/>
        <v>0</v>
      </c>
      <c r="F21" s="1"/>
    </row>
    <row r="22" spans="1:6" x14ac:dyDescent="0.25">
      <c r="A22" s="20" t="s">
        <v>24</v>
      </c>
      <c r="B22" s="21"/>
      <c r="C22" s="20"/>
      <c r="D22" s="23">
        <f t="shared" si="0"/>
        <v>0</v>
      </c>
      <c r="E22" s="24">
        <f t="shared" si="0"/>
        <v>0</v>
      </c>
      <c r="F22" s="1"/>
    </row>
    <row r="23" spans="1:6" x14ac:dyDescent="0.25">
      <c r="A23" s="20" t="s">
        <v>25</v>
      </c>
      <c r="B23" s="21"/>
      <c r="C23" s="20"/>
      <c r="D23" s="23">
        <f t="shared" si="0"/>
        <v>0</v>
      </c>
      <c r="E23" s="24">
        <f t="shared" si="0"/>
        <v>0</v>
      </c>
      <c r="F23" s="1"/>
    </row>
    <row r="24" spans="1:6" x14ac:dyDescent="0.25">
      <c r="A24" s="20" t="s">
        <v>26</v>
      </c>
      <c r="B24" s="21"/>
      <c r="C24" s="20"/>
      <c r="D24" s="23">
        <f t="shared" si="0"/>
        <v>0</v>
      </c>
      <c r="E24" s="24">
        <f t="shared" si="0"/>
        <v>0</v>
      </c>
      <c r="F24" s="1"/>
    </row>
    <row r="25" spans="1:6" x14ac:dyDescent="0.25">
      <c r="A25" s="20" t="s">
        <v>27</v>
      </c>
      <c r="B25" s="21"/>
      <c r="C25" s="20"/>
      <c r="D25" s="23">
        <v>0</v>
      </c>
      <c r="E25" s="24">
        <f t="shared" si="0"/>
        <v>0</v>
      </c>
      <c r="F25" s="1"/>
    </row>
    <row r="26" spans="1:6" x14ac:dyDescent="0.25">
      <c r="A26" s="20" t="s">
        <v>28</v>
      </c>
      <c r="B26" s="21"/>
      <c r="C26" s="22" t="s">
        <v>29</v>
      </c>
      <c r="D26" s="23">
        <v>102.23</v>
      </c>
      <c r="E26" s="24">
        <v>144.78</v>
      </c>
      <c r="F26" s="1"/>
    </row>
    <row r="27" spans="1:6" x14ac:dyDescent="0.25">
      <c r="A27" s="20" t="s">
        <v>30</v>
      </c>
      <c r="B27" s="21"/>
      <c r="C27" s="20"/>
      <c r="D27" s="23">
        <v>-0.02</v>
      </c>
      <c r="E27" s="24">
        <v>0</v>
      </c>
      <c r="F27" s="1"/>
    </row>
    <row r="28" spans="1:6" x14ac:dyDescent="0.25">
      <c r="A28" s="20"/>
      <c r="B28" s="1"/>
      <c r="C28" s="20"/>
      <c r="D28" s="25"/>
      <c r="E28" s="26"/>
      <c r="F28" s="1"/>
    </row>
    <row r="29" spans="1:6" x14ac:dyDescent="0.25">
      <c r="A29" s="40" t="s">
        <v>31</v>
      </c>
      <c r="B29" s="41" t="s">
        <v>31</v>
      </c>
      <c r="C29" s="27"/>
      <c r="D29" s="28">
        <f>(D10+D11+D15+D16+D17+D18+D19+D20+D21+D22+D23+D24+D25+D26+D27)</f>
        <v>4326.59</v>
      </c>
      <c r="E29" s="29">
        <f>E10+E11+E17+E18+E19+E26+E27</f>
        <v>917.85999999999808</v>
      </c>
      <c r="F29" s="1"/>
    </row>
    <row r="30" spans="1:6" x14ac:dyDescent="0.25">
      <c r="A30" s="27"/>
      <c r="B30" s="30"/>
      <c r="C30" s="27"/>
      <c r="D30" s="25"/>
      <c r="E30" s="26"/>
      <c r="F30" s="1"/>
    </row>
    <row r="31" spans="1:6" x14ac:dyDescent="0.25">
      <c r="A31" s="20" t="s">
        <v>32</v>
      </c>
      <c r="B31" s="31"/>
      <c r="C31" s="22" t="s">
        <v>33</v>
      </c>
      <c r="D31" s="23">
        <v>-1.94</v>
      </c>
      <c r="E31" s="24">
        <f>0</f>
        <v>0</v>
      </c>
      <c r="F31" s="1"/>
    </row>
    <row r="32" spans="1:6" x14ac:dyDescent="0.25">
      <c r="A32" s="32"/>
      <c r="B32" s="1"/>
      <c r="C32" s="32"/>
      <c r="D32" s="33"/>
      <c r="E32" s="34"/>
      <c r="F32" s="1"/>
    </row>
    <row r="33" spans="1:6" x14ac:dyDescent="0.25">
      <c r="A33" s="40" t="s">
        <v>34</v>
      </c>
      <c r="B33" s="41" t="s">
        <v>34</v>
      </c>
      <c r="C33" s="20"/>
      <c r="D33" s="28">
        <f>(D29+D30+D31)</f>
        <v>4324.6500000000005</v>
      </c>
      <c r="E33" s="29">
        <f>(E29+E30+E31)</f>
        <v>917.85999999999808</v>
      </c>
      <c r="F33" s="1"/>
    </row>
    <row r="34" spans="1:6" x14ac:dyDescent="0.25">
      <c r="A34" s="27"/>
      <c r="B34" s="30"/>
      <c r="C34" s="20"/>
      <c r="D34" s="25"/>
      <c r="E34" s="26"/>
      <c r="F34" s="1"/>
    </row>
    <row r="35" spans="1:6" x14ac:dyDescent="0.25">
      <c r="A35" s="20" t="s">
        <v>35</v>
      </c>
      <c r="B35" s="31"/>
      <c r="C35" s="20"/>
      <c r="D35" s="23">
        <f>0</f>
        <v>0</v>
      </c>
      <c r="E35" s="24">
        <f>0</f>
        <v>0</v>
      </c>
      <c r="F35" s="1"/>
    </row>
    <row r="36" spans="1:6" x14ac:dyDescent="0.25">
      <c r="A36" s="20" t="s">
        <v>36</v>
      </c>
      <c r="B36" s="31"/>
      <c r="C36" s="20"/>
      <c r="D36" s="23">
        <f>0</f>
        <v>0</v>
      </c>
      <c r="E36" s="24">
        <f>0</f>
        <v>0</v>
      </c>
      <c r="F36" s="1"/>
    </row>
    <row r="37" spans="1:6" x14ac:dyDescent="0.25">
      <c r="A37" s="32"/>
      <c r="B37" s="1"/>
      <c r="C37" s="32"/>
      <c r="D37" s="33"/>
      <c r="E37" s="34"/>
      <c r="F37" s="1"/>
    </row>
    <row r="38" spans="1:6" x14ac:dyDescent="0.25">
      <c r="A38" s="40" t="s">
        <v>37</v>
      </c>
      <c r="B38" s="41" t="s">
        <v>37</v>
      </c>
      <c r="C38" s="20"/>
      <c r="D38" s="28">
        <f>(D33+D34+D35+D36)</f>
        <v>4324.6500000000005</v>
      </c>
      <c r="E38" s="29">
        <f>(E33+E34+E35+E36)</f>
        <v>917.85999999999808</v>
      </c>
      <c r="F38" s="1"/>
    </row>
    <row r="39" spans="1:6" x14ac:dyDescent="0.25">
      <c r="A39" s="27"/>
      <c r="B39" s="30"/>
      <c r="C39" s="20"/>
      <c r="D39" s="25"/>
      <c r="E39" s="26"/>
      <c r="F39" s="1"/>
    </row>
    <row r="40" spans="1:6" x14ac:dyDescent="0.25">
      <c r="A40" s="20" t="s">
        <v>38</v>
      </c>
      <c r="B40" s="31"/>
      <c r="C40" s="20"/>
      <c r="D40" s="23">
        <f>0</f>
        <v>0</v>
      </c>
      <c r="E40" s="24">
        <f>0</f>
        <v>0</v>
      </c>
      <c r="F40" s="1"/>
    </row>
    <row r="41" spans="1:6" x14ac:dyDescent="0.25">
      <c r="A41" s="32"/>
      <c r="B41" s="1"/>
      <c r="C41" s="32"/>
      <c r="D41" s="33"/>
      <c r="E41" s="34"/>
      <c r="F41" s="1"/>
    </row>
    <row r="42" spans="1:6" x14ac:dyDescent="0.25">
      <c r="A42" s="42" t="s">
        <v>39</v>
      </c>
      <c r="B42" s="43" t="s">
        <v>39</v>
      </c>
      <c r="C42" s="35"/>
      <c r="D42" s="28">
        <f>(D38+D39+D40)</f>
        <v>4324.6500000000005</v>
      </c>
      <c r="E42" s="29">
        <f>(E38+E39+E40)</f>
        <v>917.85999999999808</v>
      </c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21"/>
      <c r="B44" s="1"/>
      <c r="C44" s="21"/>
      <c r="D44" s="21"/>
      <c r="E44" s="31" t="s">
        <v>40</v>
      </c>
      <c r="F44" s="1"/>
    </row>
    <row r="45" spans="1:6" x14ac:dyDescent="0.25">
      <c r="A45" s="21"/>
      <c r="B45" s="1"/>
      <c r="C45" s="21"/>
      <c r="D45" s="36"/>
      <c r="E45" s="37"/>
      <c r="F45" s="1"/>
    </row>
    <row r="46" spans="1:6" x14ac:dyDescent="0.25">
      <c r="A46" s="3" t="s">
        <v>41</v>
      </c>
      <c r="B46" s="1"/>
      <c r="C46" s="21"/>
      <c r="D46" s="21"/>
      <c r="E46" s="21"/>
      <c r="F46" s="1"/>
    </row>
    <row r="47" spans="1:6" x14ac:dyDescent="0.25">
      <c r="A47" s="3" t="s">
        <v>42</v>
      </c>
      <c r="B47" s="1"/>
      <c r="C47" s="21"/>
      <c r="D47" s="21"/>
      <c r="E47" s="21"/>
      <c r="F47" s="1"/>
    </row>
    <row r="48" spans="1:6" x14ac:dyDescent="0.25">
      <c r="A48" s="3"/>
      <c r="B48" s="1"/>
      <c r="C48" s="21"/>
      <c r="D48" s="21"/>
      <c r="E48" s="21"/>
      <c r="F48" s="1"/>
    </row>
    <row r="49" spans="1:6" x14ac:dyDescent="0.25">
      <c r="A49" s="21"/>
      <c r="B49" s="1"/>
      <c r="C49" s="21"/>
      <c r="D49" s="21"/>
      <c r="E49" s="21"/>
      <c r="F49" s="1"/>
    </row>
    <row r="50" spans="1:6" x14ac:dyDescent="0.25">
      <c r="A50" s="3" t="s">
        <v>43</v>
      </c>
      <c r="B50" s="1"/>
      <c r="C50" s="21"/>
      <c r="D50" s="21"/>
      <c r="E50" s="21"/>
      <c r="F50" s="1"/>
    </row>
  </sheetData>
  <mergeCells count="5">
    <mergeCell ref="A29:B29"/>
    <mergeCell ref="A33:B33"/>
    <mergeCell ref="A38:B38"/>
    <mergeCell ref="A42:B42"/>
    <mergeCell ref="A5:E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4" workbookViewId="0">
      <selection activeCell="D15" sqref="D15"/>
    </sheetView>
  </sheetViews>
  <sheetFormatPr defaultRowHeight="15" x14ac:dyDescent="0.25"/>
  <cols>
    <col min="1" max="1" width="29.42578125" customWidth="1"/>
    <col min="2" max="2" width="16.140625" customWidth="1"/>
    <col min="4" max="4" width="12.42578125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5.75" x14ac:dyDescent="0.25">
      <c r="A2" s="2" t="s">
        <v>0</v>
      </c>
      <c r="B2" s="1"/>
      <c r="C2" s="3"/>
      <c r="D2" s="4"/>
      <c r="E2" s="4"/>
      <c r="F2" s="1"/>
    </row>
    <row r="3" spans="1:6" x14ac:dyDescent="0.25">
      <c r="A3" s="38" t="s">
        <v>51</v>
      </c>
      <c r="B3" s="1"/>
      <c r="C3" s="3"/>
      <c r="D3" s="5" t="s">
        <v>1</v>
      </c>
      <c r="E3" s="3" t="s">
        <v>2</v>
      </c>
      <c r="F3" s="1"/>
    </row>
    <row r="4" spans="1:6" x14ac:dyDescent="0.25">
      <c r="A4" s="39" t="s">
        <v>50</v>
      </c>
      <c r="B4" s="1"/>
      <c r="C4" s="1"/>
      <c r="D4" s="5" t="s">
        <v>3</v>
      </c>
      <c r="E4" s="6" t="s">
        <v>4</v>
      </c>
      <c r="F4" s="1"/>
    </row>
    <row r="5" spans="1:6" ht="15.75" x14ac:dyDescent="0.25">
      <c r="A5" s="44" t="s">
        <v>49</v>
      </c>
      <c r="B5" s="45"/>
      <c r="C5" s="45"/>
      <c r="D5" s="45"/>
      <c r="E5" s="45"/>
      <c r="F5" s="1"/>
    </row>
    <row r="6" spans="1:6" ht="15.75" x14ac:dyDescent="0.25">
      <c r="A6" s="7" t="s">
        <v>7</v>
      </c>
      <c r="B6" s="8"/>
      <c r="C6" s="8"/>
      <c r="D6" s="9"/>
      <c r="E6" s="10"/>
      <c r="F6" s="11"/>
    </row>
    <row r="7" spans="1:6" x14ac:dyDescent="0.25">
      <c r="A7" s="12"/>
      <c r="B7" s="13"/>
      <c r="C7" s="12"/>
      <c r="D7" s="12"/>
      <c r="E7" s="14"/>
      <c r="F7" s="1"/>
    </row>
    <row r="8" spans="1:6" x14ac:dyDescent="0.25">
      <c r="A8" s="15" t="s">
        <v>8</v>
      </c>
      <c r="B8" s="16"/>
      <c r="C8" s="15" t="s">
        <v>9</v>
      </c>
      <c r="D8" s="15" t="s">
        <v>6</v>
      </c>
      <c r="E8" s="17" t="s">
        <v>10</v>
      </c>
      <c r="F8" s="1"/>
    </row>
    <row r="9" spans="1:6" x14ac:dyDescent="0.25">
      <c r="A9" s="18"/>
      <c r="B9" s="16"/>
      <c r="C9" s="18"/>
      <c r="D9" s="18"/>
      <c r="E9" s="19"/>
      <c r="F9" s="1"/>
    </row>
    <row r="10" spans="1:6" x14ac:dyDescent="0.25">
      <c r="A10" s="20" t="s">
        <v>11</v>
      </c>
      <c r="B10" s="21"/>
      <c r="C10" s="22" t="s">
        <v>12</v>
      </c>
      <c r="D10" s="23">
        <v>11951.35</v>
      </c>
      <c r="E10" s="24">
        <v>10106.200000000001</v>
      </c>
      <c r="F10" s="1"/>
    </row>
    <row r="11" spans="1:6" x14ac:dyDescent="0.25">
      <c r="A11" s="20" t="s">
        <v>13</v>
      </c>
      <c r="B11" s="21"/>
      <c r="C11" s="22" t="s">
        <v>14</v>
      </c>
      <c r="D11" s="23">
        <f>D12+D13+D14</f>
        <v>21641.17</v>
      </c>
      <c r="E11" s="24">
        <f>E12+E13+E14</f>
        <v>14495.02</v>
      </c>
      <c r="F11" s="1"/>
    </row>
    <row r="12" spans="1:6" x14ac:dyDescent="0.25">
      <c r="A12" s="20" t="s">
        <v>46</v>
      </c>
      <c r="B12" s="21"/>
      <c r="C12" s="22"/>
      <c r="D12" s="23">
        <v>10101.25</v>
      </c>
      <c r="E12" s="24">
        <v>10556.18</v>
      </c>
      <c r="F12" s="1"/>
    </row>
    <row r="13" spans="1:6" x14ac:dyDescent="0.25">
      <c r="A13" s="20" t="s">
        <v>47</v>
      </c>
      <c r="B13" s="21"/>
      <c r="C13" s="22"/>
      <c r="D13" s="23">
        <v>3446.89</v>
      </c>
      <c r="E13" s="24">
        <v>2488.84</v>
      </c>
      <c r="F13" s="1"/>
    </row>
    <row r="14" spans="1:6" x14ac:dyDescent="0.25">
      <c r="A14" s="20" t="s">
        <v>48</v>
      </c>
      <c r="B14" s="21"/>
      <c r="C14" s="22"/>
      <c r="D14" s="23">
        <v>8093.03</v>
      </c>
      <c r="E14" s="24">
        <v>1450</v>
      </c>
      <c r="F14" s="1"/>
    </row>
    <row r="15" spans="1:6" x14ac:dyDescent="0.25">
      <c r="A15" s="20" t="s">
        <v>15</v>
      </c>
      <c r="B15" s="21"/>
      <c r="C15" s="20"/>
      <c r="D15" s="23">
        <f>0</f>
        <v>0</v>
      </c>
      <c r="E15" s="24">
        <f>0</f>
        <v>0</v>
      </c>
      <c r="F15" s="1"/>
    </row>
    <row r="16" spans="1:6" x14ac:dyDescent="0.25">
      <c r="A16" s="20" t="s">
        <v>16</v>
      </c>
      <c r="B16" s="21"/>
      <c r="C16" s="20"/>
      <c r="D16" s="23">
        <f>0</f>
        <v>0</v>
      </c>
      <c r="E16" s="24">
        <f>0</f>
        <v>0</v>
      </c>
      <c r="F16" s="1"/>
    </row>
    <row r="17" spans="1:6" x14ac:dyDescent="0.25">
      <c r="A17" s="20" t="s">
        <v>17</v>
      </c>
      <c r="B17" s="21"/>
      <c r="C17" s="22" t="s">
        <v>18</v>
      </c>
      <c r="D17" s="23">
        <v>-839.3</v>
      </c>
      <c r="E17" s="24">
        <v>-199.86</v>
      </c>
      <c r="F17" s="1"/>
    </row>
    <row r="18" spans="1:6" x14ac:dyDescent="0.25">
      <c r="A18" s="20" t="s">
        <v>19</v>
      </c>
      <c r="B18" s="21"/>
      <c r="C18" s="22" t="s">
        <v>20</v>
      </c>
      <c r="D18" s="23">
        <v>-3299.58</v>
      </c>
      <c r="E18" s="24">
        <v>-1841.27</v>
      </c>
      <c r="F18" s="1"/>
    </row>
    <row r="19" spans="1:6" x14ac:dyDescent="0.25">
      <c r="A19" s="20" t="s">
        <v>21</v>
      </c>
      <c r="B19" s="21"/>
      <c r="C19" s="22" t="s">
        <v>5</v>
      </c>
      <c r="D19" s="23">
        <v>-31795.64</v>
      </c>
      <c r="E19" s="24">
        <v>-21493</v>
      </c>
      <c r="F19" s="1"/>
    </row>
    <row r="20" spans="1:6" x14ac:dyDescent="0.25">
      <c r="A20" s="20" t="s">
        <v>22</v>
      </c>
      <c r="B20" s="21"/>
      <c r="C20" s="20"/>
      <c r="D20" s="23">
        <f t="shared" ref="D20:E25" si="0">0</f>
        <v>0</v>
      </c>
      <c r="E20" s="24">
        <f t="shared" si="0"/>
        <v>0</v>
      </c>
      <c r="F20" s="1"/>
    </row>
    <row r="21" spans="1:6" x14ac:dyDescent="0.25">
      <c r="A21" s="20" t="s">
        <v>23</v>
      </c>
      <c r="B21" s="21"/>
      <c r="C21" s="20"/>
      <c r="D21" s="23">
        <f t="shared" si="0"/>
        <v>0</v>
      </c>
      <c r="E21" s="24">
        <f t="shared" si="0"/>
        <v>0</v>
      </c>
      <c r="F21" s="1"/>
    </row>
    <row r="22" spans="1:6" x14ac:dyDescent="0.25">
      <c r="A22" s="20" t="s">
        <v>24</v>
      </c>
      <c r="B22" s="21"/>
      <c r="C22" s="20"/>
      <c r="D22" s="23">
        <f t="shared" si="0"/>
        <v>0</v>
      </c>
      <c r="E22" s="24">
        <f t="shared" si="0"/>
        <v>0</v>
      </c>
      <c r="F22" s="1"/>
    </row>
    <row r="23" spans="1:6" x14ac:dyDescent="0.25">
      <c r="A23" s="20" t="s">
        <v>25</v>
      </c>
      <c r="B23" s="21"/>
      <c r="C23" s="20"/>
      <c r="D23" s="23">
        <f t="shared" si="0"/>
        <v>0</v>
      </c>
      <c r="E23" s="24">
        <f t="shared" si="0"/>
        <v>0</v>
      </c>
      <c r="F23" s="1"/>
    </row>
    <row r="24" spans="1:6" x14ac:dyDescent="0.25">
      <c r="A24" s="20" t="s">
        <v>26</v>
      </c>
      <c r="B24" s="21"/>
      <c r="C24" s="20"/>
      <c r="D24" s="23">
        <f t="shared" si="0"/>
        <v>0</v>
      </c>
      <c r="E24" s="24">
        <f t="shared" si="0"/>
        <v>0</v>
      </c>
      <c r="F24" s="1"/>
    </row>
    <row r="25" spans="1:6" x14ac:dyDescent="0.25">
      <c r="A25" s="20" t="s">
        <v>27</v>
      </c>
      <c r="B25" s="21"/>
      <c r="C25" s="20"/>
      <c r="D25" s="23">
        <v>109.06</v>
      </c>
      <c r="E25" s="24">
        <f t="shared" si="0"/>
        <v>0</v>
      </c>
      <c r="F25" s="1"/>
    </row>
    <row r="26" spans="1:6" x14ac:dyDescent="0.25">
      <c r="A26" s="20" t="s">
        <v>28</v>
      </c>
      <c r="B26" s="21"/>
      <c r="C26" s="22" t="s">
        <v>29</v>
      </c>
      <c r="D26" s="23"/>
      <c r="E26" s="24">
        <v>144.77000000000001</v>
      </c>
      <c r="F26" s="1"/>
    </row>
    <row r="27" spans="1:6" x14ac:dyDescent="0.25">
      <c r="A27" s="20" t="s">
        <v>30</v>
      </c>
      <c r="B27" s="21"/>
      <c r="C27" s="20"/>
      <c r="D27" s="23">
        <v>-0.03</v>
      </c>
      <c r="E27" s="24">
        <v>-0.27</v>
      </c>
      <c r="F27" s="1"/>
    </row>
    <row r="28" spans="1:6" x14ac:dyDescent="0.25">
      <c r="A28" s="20"/>
      <c r="B28" s="1"/>
      <c r="C28" s="20"/>
      <c r="D28" s="25"/>
      <c r="E28" s="26"/>
      <c r="F28" s="1"/>
    </row>
    <row r="29" spans="1:6" x14ac:dyDescent="0.25">
      <c r="A29" s="40" t="s">
        <v>31</v>
      </c>
      <c r="B29" s="41" t="s">
        <v>31</v>
      </c>
      <c r="C29" s="27"/>
      <c r="D29" s="28">
        <f>(D10+D11+D15+D16+D17+D18+D19+D20+D21+D22+D23+D24+D25+D26+D27)</f>
        <v>-2232.9700000000003</v>
      </c>
      <c r="E29" s="29">
        <f>E10+E11+E17+E18+E19+E26+E27</f>
        <v>1211.5900000000001</v>
      </c>
      <c r="F29" s="1"/>
    </row>
    <row r="30" spans="1:6" x14ac:dyDescent="0.25">
      <c r="A30" s="27"/>
      <c r="B30" s="30"/>
      <c r="C30" s="27"/>
      <c r="D30" s="25"/>
      <c r="E30" s="26"/>
      <c r="F30" s="1"/>
    </row>
    <row r="31" spans="1:6" x14ac:dyDescent="0.25">
      <c r="A31" s="20" t="s">
        <v>32</v>
      </c>
      <c r="B31" s="31"/>
      <c r="C31" s="22" t="s">
        <v>33</v>
      </c>
      <c r="D31" s="23">
        <v>-2.06</v>
      </c>
      <c r="E31" s="24">
        <f>0</f>
        <v>0</v>
      </c>
      <c r="F31" s="1"/>
    </row>
    <row r="32" spans="1:6" x14ac:dyDescent="0.25">
      <c r="A32" s="32"/>
      <c r="B32" s="1"/>
      <c r="C32" s="32"/>
      <c r="D32" s="33"/>
      <c r="E32" s="34"/>
      <c r="F32" s="1"/>
    </row>
    <row r="33" spans="1:6" x14ac:dyDescent="0.25">
      <c r="A33" s="40" t="s">
        <v>34</v>
      </c>
      <c r="B33" s="41" t="s">
        <v>34</v>
      </c>
      <c r="C33" s="20"/>
      <c r="D33" s="28">
        <f>(D29+D30+D31)</f>
        <v>-2235.0300000000002</v>
      </c>
      <c r="E33" s="29">
        <f>(E29+E30+E31)</f>
        <v>1211.5900000000001</v>
      </c>
      <c r="F33" s="1"/>
    </row>
    <row r="34" spans="1:6" x14ac:dyDescent="0.25">
      <c r="A34" s="27"/>
      <c r="B34" s="30"/>
      <c r="C34" s="20"/>
      <c r="D34" s="25"/>
      <c r="E34" s="26"/>
      <c r="F34" s="1"/>
    </row>
    <row r="35" spans="1:6" x14ac:dyDescent="0.25">
      <c r="A35" s="20" t="s">
        <v>35</v>
      </c>
      <c r="B35" s="31"/>
      <c r="C35" s="20"/>
      <c r="D35" s="23">
        <f>0</f>
        <v>0</v>
      </c>
      <c r="E35" s="24">
        <f>0</f>
        <v>0</v>
      </c>
      <c r="F35" s="1"/>
    </row>
    <row r="36" spans="1:6" x14ac:dyDescent="0.25">
      <c r="A36" s="20" t="s">
        <v>36</v>
      </c>
      <c r="B36" s="31"/>
      <c r="C36" s="20"/>
      <c r="D36" s="23">
        <f>0</f>
        <v>0</v>
      </c>
      <c r="E36" s="24">
        <f>0</f>
        <v>0</v>
      </c>
      <c r="F36" s="1"/>
    </row>
    <row r="37" spans="1:6" x14ac:dyDescent="0.25">
      <c r="A37" s="32"/>
      <c r="B37" s="1"/>
      <c r="C37" s="32"/>
      <c r="D37" s="33"/>
      <c r="E37" s="34"/>
      <c r="F37" s="1"/>
    </row>
    <row r="38" spans="1:6" x14ac:dyDescent="0.25">
      <c r="A38" s="40" t="s">
        <v>37</v>
      </c>
      <c r="B38" s="41" t="s">
        <v>37</v>
      </c>
      <c r="C38" s="20"/>
      <c r="D38" s="28">
        <f>(D33+D34+D35+D36)</f>
        <v>-2235.0300000000002</v>
      </c>
      <c r="E38" s="29">
        <f>(E33+E34+E35+E36)</f>
        <v>1211.5900000000001</v>
      </c>
      <c r="F38" s="1"/>
    </row>
    <row r="39" spans="1:6" x14ac:dyDescent="0.25">
      <c r="A39" s="27"/>
      <c r="B39" s="30"/>
      <c r="C39" s="20"/>
      <c r="D39" s="25"/>
      <c r="E39" s="26"/>
      <c r="F39" s="1"/>
    </row>
    <row r="40" spans="1:6" x14ac:dyDescent="0.25">
      <c r="A40" s="20" t="s">
        <v>38</v>
      </c>
      <c r="B40" s="31"/>
      <c r="C40" s="20"/>
      <c r="D40" s="23">
        <f>0</f>
        <v>0</v>
      </c>
      <c r="E40" s="24">
        <f>0</f>
        <v>0</v>
      </c>
      <c r="F40" s="1"/>
    </row>
    <row r="41" spans="1:6" x14ac:dyDescent="0.25">
      <c r="A41" s="32"/>
      <c r="B41" s="1"/>
      <c r="C41" s="32"/>
      <c r="D41" s="33"/>
      <c r="E41" s="34"/>
      <c r="F41" s="1"/>
    </row>
    <row r="42" spans="1:6" x14ac:dyDescent="0.25">
      <c r="A42" s="42" t="s">
        <v>39</v>
      </c>
      <c r="B42" s="43" t="s">
        <v>39</v>
      </c>
      <c r="C42" s="35"/>
      <c r="D42" s="28">
        <f>(D38+D39+D40)</f>
        <v>-2235.0300000000002</v>
      </c>
      <c r="E42" s="29">
        <f>(E38+E39+E40)</f>
        <v>1211.5900000000001</v>
      </c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21"/>
      <c r="B44" s="1"/>
      <c r="C44" s="21"/>
      <c r="D44" s="21"/>
      <c r="E44" s="31" t="s">
        <v>40</v>
      </c>
      <c r="F44" s="1"/>
    </row>
    <row r="45" spans="1:6" x14ac:dyDescent="0.25">
      <c r="A45" s="21"/>
      <c r="B45" s="1"/>
      <c r="C45" s="21"/>
      <c r="D45" s="36"/>
      <c r="E45" s="37"/>
      <c r="F45" s="1"/>
    </row>
    <row r="46" spans="1:6" x14ac:dyDescent="0.25">
      <c r="A46" s="3" t="s">
        <v>41</v>
      </c>
      <c r="B46" s="1"/>
      <c r="C46" s="21"/>
      <c r="D46" s="21"/>
      <c r="E46" s="21"/>
      <c r="F46" s="1"/>
    </row>
    <row r="47" spans="1:6" x14ac:dyDescent="0.25">
      <c r="A47" s="3" t="s">
        <v>42</v>
      </c>
      <c r="B47" s="1"/>
      <c r="C47" s="21"/>
      <c r="D47" s="21"/>
      <c r="E47" s="21"/>
      <c r="F47" s="1"/>
    </row>
    <row r="48" spans="1:6" x14ac:dyDescent="0.25">
      <c r="A48" s="3"/>
      <c r="B48" s="1"/>
      <c r="C48" s="21"/>
      <c r="D48" s="21"/>
      <c r="E48" s="21"/>
      <c r="F48" s="1"/>
    </row>
    <row r="49" spans="1:6" x14ac:dyDescent="0.25">
      <c r="A49" s="21"/>
      <c r="B49" s="1"/>
      <c r="C49" s="21"/>
      <c r="D49" s="21"/>
      <c r="E49" s="21"/>
      <c r="F49" s="1"/>
    </row>
    <row r="50" spans="1:6" x14ac:dyDescent="0.25">
      <c r="A50" s="3" t="s">
        <v>43</v>
      </c>
      <c r="B50" s="1"/>
      <c r="C50" s="21"/>
      <c r="D50" s="21"/>
      <c r="E50" s="21"/>
      <c r="F50" s="1"/>
    </row>
  </sheetData>
  <mergeCells count="5">
    <mergeCell ref="A5:E5"/>
    <mergeCell ref="A29:B29"/>
    <mergeCell ref="A33:B33"/>
    <mergeCell ref="A38:B38"/>
    <mergeCell ref="A42:B4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PJI</vt:lpstr>
      <vt:lpstr>ATL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2023-05-26T10:51:58Z</cp:lastPrinted>
  <dcterms:created xsi:type="dcterms:W3CDTF">2023-05-26T09:30:23Z</dcterms:created>
  <dcterms:modified xsi:type="dcterms:W3CDTF">2023-05-26T10:52:13Z</dcterms:modified>
</cp:coreProperties>
</file>